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 Main" sheetId="1" state="visible" r:id="rId1"/>
    <sheet name="Rate Analys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5555"/>
      <sz val="9"/>
    </font>
    <font>
      <b val="1"/>
    </font>
    <font>
      <b val="1"/>
      <sz val="12"/>
    </font>
    <font>
      <b val="1"/>
      <color rgb="00FFFFFF"/>
      <sz val="12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07302D"/>
      </patternFill>
    </fill>
    <fill>
      <patternFill patternType="solid">
        <fgColor rgb="00E6F3F2"/>
      </patternFill>
    </fill>
    <fill>
      <patternFill patternType="solid">
        <fgColor rgb="00F4F6F6"/>
      </patternFill>
    </fill>
    <fill>
      <patternFill patternType="solid">
        <fgColor rgb="000B7A74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4" borderId="1" pivotButton="0" quotePrefix="0" xfId="0"/>
    <xf numFmtId="4" fontId="0" fillId="4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4" fontId="0" fillId="0" borderId="0" pivotButton="0" quotePrefix="0" xfId="0"/>
    <xf numFmtId="0" fontId="4" fillId="0" borderId="1" pivotButton="0" quotePrefix="0" xfId="0"/>
    <xf numFmtId="4" fontId="4" fillId="0" borderId="1" pivotButton="0" quotePrefix="0" xfId="0"/>
    <xf numFmtId="9" fontId="0" fillId="0" borderId="1" pivotButton="0" quotePrefix="0" xfId="0"/>
    <xf numFmtId="0" fontId="0" fillId="5" borderId="1" pivotButton="0" quotePrefix="0" xfId="0"/>
    <xf numFmtId="0" fontId="5" fillId="5" borderId="1" pivotButton="0" quotePrefix="0" xfId="0"/>
    <xf numFmtId="4" fontId="0" fillId="5" borderId="1" pivotButton="0" quotePrefix="0" xfId="0"/>
    <xf numFmtId="4" fontId="5" fillId="5" borderId="1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9" customWidth="1" min="3" max="3"/>
    <col width="12" customWidth="1" min="4" max="4"/>
    <col width="14" customWidth="1" min="5" max="5"/>
    <col width="16" customWidth="1" min="6" max="6"/>
    <col width="30" customWidth="1" min="7" max="7"/>
  </cols>
  <sheetData>
    <row r="1" ht="30" customHeight="1">
      <c r="A1" s="1" t="inlineStr">
        <is>
          <t>BILL OF QUANTITIES (BOQ)</t>
        </is>
      </c>
    </row>
    <row r="2">
      <c r="A2" s="2" t="inlineStr">
        <is>
          <t>Amount is calculated. Change the quantity or the rate, never the amount.</t>
        </is>
      </c>
    </row>
    <row r="3">
      <c r="A3" s="3" t="inlineStr">
        <is>
          <t>Project:</t>
        </is>
      </c>
      <c r="E3" s="3" t="inlineStr">
        <is>
          <t>Version / date:</t>
        </is>
      </c>
    </row>
    <row r="5">
      <c r="A5" s="4" t="inlineStr">
        <is>
          <t>Item code</t>
        </is>
      </c>
      <c r="B5" s="4" t="inlineStr">
        <is>
          <t>Description of work</t>
        </is>
      </c>
      <c r="C5" s="4" t="inlineStr">
        <is>
          <t>Unit</t>
        </is>
      </c>
      <c r="D5" s="4" t="inlineStr">
        <is>
          <t>Quantity</t>
        </is>
      </c>
      <c r="E5" s="4" t="inlineStr">
        <is>
          <t>Unit rate (Rs)</t>
        </is>
      </c>
      <c r="F5" s="4" t="inlineStr">
        <is>
          <t>Amount (Rs)</t>
        </is>
      </c>
      <c r="G5" s="4" t="inlineStr">
        <is>
          <t>Remarks / drawing ref</t>
        </is>
      </c>
    </row>
    <row r="6">
      <c r="A6" s="5" t="n">
        <v>1</v>
      </c>
      <c r="B6" s="5" t="inlineStr">
        <is>
          <t>EARTHWORK</t>
        </is>
      </c>
      <c r="C6" s="6" t="n"/>
      <c r="D6" s="7" t="n"/>
      <c r="E6" s="7" t="n"/>
      <c r="F6" s="7" t="n"/>
      <c r="G6" s="6" t="n"/>
    </row>
    <row r="7">
      <c r="A7" s="8" t="inlineStr">
        <is>
          <t>1.1</t>
        </is>
      </c>
      <c r="B7" s="9" t="inlineStr">
        <is>
          <t>Excavation in soft soil up to 1.5 m depth, including disposal within 50 m</t>
        </is>
      </c>
      <c r="C7" s="10" t="inlineStr">
        <is>
          <t>cum</t>
        </is>
      </c>
      <c r="D7" s="11" t="n"/>
      <c r="E7" s="11" t="n"/>
      <c r="F7" s="11">
        <f>IF(OR(D7="",E7=""),"",D7*E7)</f>
        <v/>
      </c>
      <c r="G7" s="8" t="n"/>
    </row>
    <row r="8">
      <c r="A8" s="8" t="inlineStr">
        <is>
          <t>1.2</t>
        </is>
      </c>
      <c r="B8" s="9" t="inlineStr">
        <is>
          <t>Backfilling in layers with approved excavated earth, watered and compacted</t>
        </is>
      </c>
      <c r="C8" s="10" t="inlineStr">
        <is>
          <t>cum</t>
        </is>
      </c>
      <c r="D8" s="11" t="n"/>
      <c r="E8" s="11" t="n"/>
      <c r="F8" s="11">
        <f>IF(OR(D8="",E8=""),"",D8*E8)</f>
        <v/>
      </c>
      <c r="G8" s="8" t="n"/>
    </row>
    <row r="9">
      <c r="A9" s="8" t="n"/>
      <c r="B9" s="8" t="n"/>
      <c r="C9" s="8" t="n"/>
      <c r="D9" s="11" t="n"/>
      <c r="E9" s="11" t="n"/>
      <c r="F9" s="11">
        <f>IF(OR(D9="",E9=""),"",D9*E9)</f>
        <v/>
      </c>
      <c r="G9" s="8" t="n"/>
    </row>
    <row r="10">
      <c r="A10" s="8" t="n"/>
      <c r="B10" s="8" t="n"/>
      <c r="C10" s="8" t="n"/>
      <c r="D10" s="11" t="n"/>
      <c r="E10" s="11" t="n"/>
      <c r="F10" s="11">
        <f>IF(OR(D10="",E10=""),"",D10*E10)</f>
        <v/>
      </c>
      <c r="G10" s="8" t="n"/>
    </row>
    <row r="11">
      <c r="A11" s="8" t="n"/>
      <c r="B11" s="12" t="inlineStr">
        <is>
          <t>Sub-total: Earthwork</t>
        </is>
      </c>
      <c r="C11" s="8" t="n"/>
      <c r="D11" s="11" t="n"/>
      <c r="E11" s="11" t="n"/>
      <c r="F11" s="13">
        <f>SUM(F7:F10)</f>
        <v/>
      </c>
      <c r="G11" s="8" t="n"/>
    </row>
    <row r="12">
      <c r="A12" s="5" t="n">
        <v>2</v>
      </c>
      <c r="B12" s="5" t="inlineStr">
        <is>
          <t>PCC AND RCC</t>
        </is>
      </c>
      <c r="C12" s="6" t="n"/>
      <c r="D12" s="7" t="n"/>
      <c r="E12" s="7" t="n"/>
      <c r="F12" s="7" t="n"/>
      <c r="G12" s="6" t="n"/>
    </row>
    <row r="13">
      <c r="A13" s="8" t="inlineStr">
        <is>
          <t>2.1</t>
        </is>
      </c>
      <c r="B13" s="9" t="inlineStr">
        <is>
          <t>Plain cement concrete (PCC) M10, 75 mm thick, in foundation, including curing</t>
        </is>
      </c>
      <c r="C13" s="10" t="inlineStr">
        <is>
          <t>cum</t>
        </is>
      </c>
      <c r="D13" s="11" t="n"/>
      <c r="E13" s="11" t="n"/>
      <c r="F13" s="11">
        <f>IF(OR(D13="",E13=""),"",D13*E13)</f>
        <v/>
      </c>
      <c r="G13" s="8" t="n"/>
    </row>
    <row r="14">
      <c r="A14" s="8" t="inlineStr">
        <is>
          <t>2.2</t>
        </is>
      </c>
      <c r="B14" s="9" t="inlineStr">
        <is>
          <t>RCC M25 in footings, including shuttering, vibration and curing</t>
        </is>
      </c>
      <c r="C14" s="10" t="inlineStr">
        <is>
          <t>cum</t>
        </is>
      </c>
      <c r="D14" s="11" t="n"/>
      <c r="E14" s="11" t="n"/>
      <c r="F14" s="11">
        <f>IF(OR(D14="",E14=""),"",D14*E14)</f>
        <v/>
      </c>
      <c r="G14" s="8" t="n"/>
    </row>
    <row r="15">
      <c r="A15" s="8" t="inlineStr">
        <is>
          <t>2.3</t>
        </is>
      </c>
      <c r="B15" s="9" t="inlineStr">
        <is>
          <t>TMT reinforcement Fe500D, cut, bent and placed as per drawing</t>
        </is>
      </c>
      <c r="C15" s="10" t="inlineStr">
        <is>
          <t>kg</t>
        </is>
      </c>
      <c r="D15" s="11" t="n"/>
      <c r="E15" s="11" t="n"/>
      <c r="F15" s="11">
        <f>IF(OR(D15="",E15=""),"",D15*E15)</f>
        <v/>
      </c>
      <c r="G15" s="8" t="n"/>
    </row>
    <row r="16">
      <c r="A16" s="8" t="n"/>
      <c r="B16" s="8" t="n"/>
      <c r="C16" s="8" t="n"/>
      <c r="D16" s="11" t="n"/>
      <c r="E16" s="11" t="n"/>
      <c r="F16" s="11">
        <f>IF(OR(D16="",E16=""),"",D16*E16)</f>
        <v/>
      </c>
      <c r="G16" s="8" t="n"/>
    </row>
    <row r="17">
      <c r="A17" s="8" t="n"/>
      <c r="B17" s="8" t="n"/>
      <c r="C17" s="8" t="n"/>
      <c r="D17" s="11" t="n"/>
      <c r="E17" s="11" t="n"/>
      <c r="F17" s="11">
        <f>IF(OR(D17="",E17=""),"",D17*E17)</f>
        <v/>
      </c>
      <c r="G17" s="8" t="n"/>
    </row>
    <row r="18">
      <c r="A18" s="8" t="n"/>
      <c r="B18" s="12" t="inlineStr">
        <is>
          <t>Sub-total: PCC and RCC</t>
        </is>
      </c>
      <c r="C18" s="8" t="n"/>
      <c r="D18" s="11" t="n"/>
      <c r="E18" s="11" t="n"/>
      <c r="F18" s="13">
        <f>SUM(F13:F17)</f>
        <v/>
      </c>
      <c r="G18" s="8" t="n"/>
    </row>
    <row r="19">
      <c r="A19" s="5" t="n">
        <v>3</v>
      </c>
      <c r="B19" s="5" t="inlineStr">
        <is>
          <t>MASONRY</t>
        </is>
      </c>
      <c r="C19" s="6" t="n"/>
      <c r="D19" s="7" t="n"/>
      <c r="E19" s="7" t="n"/>
      <c r="F19" s="7" t="n"/>
      <c r="G19" s="6" t="n"/>
    </row>
    <row r="20">
      <c r="A20" s="8" t="inlineStr">
        <is>
          <t>3.1</t>
        </is>
      </c>
      <c r="B20" s="9" t="inlineStr">
        <is>
          <t>230 mm brick masonry in CM 1:6, in superstructure</t>
        </is>
      </c>
      <c r="C20" s="10" t="inlineStr">
        <is>
          <t>cum</t>
        </is>
      </c>
      <c r="D20" s="11" t="n"/>
      <c r="E20" s="11" t="n"/>
      <c r="F20" s="11">
        <f>IF(OR(D20="",E20=""),"",D20*E20)</f>
        <v/>
      </c>
      <c r="G20" s="8" t="n"/>
    </row>
    <row r="21">
      <c r="A21" s="8" t="inlineStr">
        <is>
          <t>3.2</t>
        </is>
      </c>
      <c r="B21" s="9" t="inlineStr">
        <is>
          <t>115 mm brick partition wall in CM 1:4</t>
        </is>
      </c>
      <c r="C21" s="10" t="inlineStr">
        <is>
          <t>sqm</t>
        </is>
      </c>
      <c r="D21" s="11" t="n"/>
      <c r="E21" s="11" t="n"/>
      <c r="F21" s="11">
        <f>IF(OR(D21="",E21=""),"",D21*E21)</f>
        <v/>
      </c>
      <c r="G21" s="8" t="n"/>
    </row>
    <row r="22">
      <c r="A22" s="8" t="n"/>
      <c r="B22" s="8" t="n"/>
      <c r="C22" s="8" t="n"/>
      <c r="D22" s="11" t="n"/>
      <c r="E22" s="11" t="n"/>
      <c r="F22" s="11">
        <f>IF(OR(D22="",E22=""),"",D22*E22)</f>
        <v/>
      </c>
      <c r="G22" s="8" t="n"/>
    </row>
    <row r="23">
      <c r="A23" s="8" t="n"/>
      <c r="B23" s="8" t="n"/>
      <c r="C23" s="8" t="n"/>
      <c r="D23" s="11" t="n"/>
      <c r="E23" s="11" t="n"/>
      <c r="F23" s="11">
        <f>IF(OR(D23="",E23=""),"",D23*E23)</f>
        <v/>
      </c>
      <c r="G23" s="8" t="n"/>
    </row>
    <row r="24">
      <c r="A24" s="8" t="n"/>
      <c r="B24" s="12" t="inlineStr">
        <is>
          <t>Sub-total: Masonry</t>
        </is>
      </c>
      <c r="C24" s="8" t="n"/>
      <c r="D24" s="11" t="n"/>
      <c r="E24" s="11" t="n"/>
      <c r="F24" s="13">
        <f>SUM(F20:F23)</f>
        <v/>
      </c>
      <c r="G24" s="8" t="n"/>
    </row>
    <row r="25">
      <c r="A25" s="5" t="n">
        <v>4</v>
      </c>
      <c r="B25" s="5" t="inlineStr">
        <is>
          <t>PLASTER</t>
        </is>
      </c>
      <c r="C25" s="6" t="n"/>
      <c r="D25" s="7" t="n"/>
      <c r="E25" s="7" t="n"/>
      <c r="F25" s="7" t="n"/>
      <c r="G25" s="6" t="n"/>
    </row>
    <row r="26">
      <c r="A26" s="8" t="inlineStr">
        <is>
          <t>4.1</t>
        </is>
      </c>
      <c r="B26" s="9" t="inlineStr">
        <is>
          <t>12 mm internal cement plaster in CM 1:4</t>
        </is>
      </c>
      <c r="C26" s="10" t="inlineStr">
        <is>
          <t>sqm</t>
        </is>
      </c>
      <c r="D26" s="11" t="n"/>
      <c r="E26" s="11" t="n"/>
      <c r="F26" s="11">
        <f>IF(OR(D26="",E26=""),"",D26*E26)</f>
        <v/>
      </c>
      <c r="G26" s="8" t="n"/>
    </row>
    <row r="27">
      <c r="A27" s="8" t="inlineStr">
        <is>
          <t>4.2</t>
        </is>
      </c>
      <c r="B27" s="9" t="inlineStr">
        <is>
          <t>20 mm external cement plaster in CM 1:4, in two coats</t>
        </is>
      </c>
      <c r="C27" s="10" t="inlineStr">
        <is>
          <t>sqm</t>
        </is>
      </c>
      <c r="D27" s="11" t="n"/>
      <c r="E27" s="11" t="n"/>
      <c r="F27" s="11">
        <f>IF(OR(D27="",E27=""),"",D27*E27)</f>
        <v/>
      </c>
      <c r="G27" s="8" t="n"/>
    </row>
    <row r="28">
      <c r="A28" s="8" t="n"/>
      <c r="B28" s="8" t="n"/>
      <c r="C28" s="8" t="n"/>
      <c r="D28" s="11" t="n"/>
      <c r="E28" s="11" t="n"/>
      <c r="F28" s="11">
        <f>IF(OR(D28="",E28=""),"",D28*E28)</f>
        <v/>
      </c>
      <c r="G28" s="8" t="n"/>
    </row>
    <row r="29">
      <c r="A29" s="8" t="n"/>
      <c r="B29" s="8" t="n"/>
      <c r="C29" s="8" t="n"/>
      <c r="D29" s="11" t="n"/>
      <c r="E29" s="11" t="n"/>
      <c r="F29" s="11">
        <f>IF(OR(D29="",E29=""),"",D29*E29)</f>
        <v/>
      </c>
      <c r="G29" s="8" t="n"/>
    </row>
    <row r="30">
      <c r="A30" s="8" t="n"/>
      <c r="B30" s="12" t="inlineStr">
        <is>
          <t>Sub-total: Plaster</t>
        </is>
      </c>
      <c r="C30" s="8" t="n"/>
      <c r="D30" s="11" t="n"/>
      <c r="E30" s="11" t="n"/>
      <c r="F30" s="13">
        <f>SUM(F26:F29)</f>
        <v/>
      </c>
      <c r="G30" s="8" t="n"/>
    </row>
    <row r="31">
      <c r="A31" s="5" t="n">
        <v>5</v>
      </c>
      <c r="B31" s="5" t="inlineStr">
        <is>
          <t>FLOORING</t>
        </is>
      </c>
      <c r="C31" s="6" t="n"/>
      <c r="D31" s="7" t="n"/>
      <c r="E31" s="7" t="n"/>
      <c r="F31" s="7" t="n"/>
      <c r="G31" s="6" t="n"/>
    </row>
    <row r="32">
      <c r="A32" s="8" t="inlineStr">
        <is>
          <t>5.1</t>
        </is>
      </c>
      <c r="B32" s="9" t="inlineStr">
        <is>
          <t>Vitrified tile flooring 600 x 600 mm on cement mortar bed</t>
        </is>
      </c>
      <c r="C32" s="10" t="inlineStr">
        <is>
          <t>sqm</t>
        </is>
      </c>
      <c r="D32" s="11" t="n"/>
      <c r="E32" s="11" t="n"/>
      <c r="F32" s="11">
        <f>IF(OR(D32="",E32=""),"",D32*E32)</f>
        <v/>
      </c>
      <c r="G32" s="8" t="n"/>
    </row>
    <row r="33">
      <c r="A33" s="8" t="inlineStr">
        <is>
          <t>5.2</t>
        </is>
      </c>
      <c r="B33" s="9" t="inlineStr">
        <is>
          <t>Skirting 100 mm high in matching tile</t>
        </is>
      </c>
      <c r="C33" s="10" t="inlineStr">
        <is>
          <t>rmt</t>
        </is>
      </c>
      <c r="D33" s="11" t="n"/>
      <c r="E33" s="11" t="n"/>
      <c r="F33" s="11">
        <f>IF(OR(D33="",E33=""),"",D33*E33)</f>
        <v/>
      </c>
      <c r="G33" s="8" t="n"/>
    </row>
    <row r="34">
      <c r="A34" s="8" t="n"/>
      <c r="B34" s="8" t="n"/>
      <c r="C34" s="8" t="n"/>
      <c r="D34" s="11" t="n"/>
      <c r="E34" s="11" t="n"/>
      <c r="F34" s="11">
        <f>IF(OR(D34="",E34=""),"",D34*E34)</f>
        <v/>
      </c>
      <c r="G34" s="8" t="n"/>
    </row>
    <row r="35">
      <c r="A35" s="8" t="n"/>
      <c r="B35" s="8" t="n"/>
      <c r="C35" s="8" t="n"/>
      <c r="D35" s="11" t="n"/>
      <c r="E35" s="11" t="n"/>
      <c r="F35" s="11">
        <f>IF(OR(D35="",E35=""),"",D35*E35)</f>
        <v/>
      </c>
      <c r="G35" s="8" t="n"/>
    </row>
    <row r="36">
      <c r="A36" s="8" t="n"/>
      <c r="B36" s="12" t="inlineStr">
        <is>
          <t>Sub-total: Flooring</t>
        </is>
      </c>
      <c r="C36" s="8" t="n"/>
      <c r="D36" s="11" t="n"/>
      <c r="E36" s="11" t="n"/>
      <c r="F36" s="13">
        <f>SUM(F32:F35)</f>
        <v/>
      </c>
      <c r="G36" s="8" t="n"/>
    </row>
    <row r="37">
      <c r="A37" s="5" t="n">
        <v>6</v>
      </c>
      <c r="B37" s="5" t="inlineStr">
        <is>
          <t>DOORS AND WINDOWS</t>
        </is>
      </c>
      <c r="C37" s="6" t="n"/>
      <c r="D37" s="7" t="n"/>
      <c r="E37" s="7" t="n"/>
      <c r="F37" s="7" t="n"/>
      <c r="G37" s="6" t="n"/>
    </row>
    <row r="38">
      <c r="A38" s="8" t="inlineStr">
        <is>
          <t>6.1</t>
        </is>
      </c>
      <c r="B38" s="9" t="inlineStr">
        <is>
          <t>Flush door shutter 35 mm with frame and fittings</t>
        </is>
      </c>
      <c r="C38" s="10" t="inlineStr">
        <is>
          <t>no.</t>
        </is>
      </c>
      <c r="D38" s="11" t="n"/>
      <c r="E38" s="11" t="n"/>
      <c r="F38" s="11">
        <f>IF(OR(D38="",E38=""),"",D38*E38)</f>
        <v/>
      </c>
      <c r="G38" s="8" t="n"/>
    </row>
    <row r="39">
      <c r="A39" s="8" t="inlineStr">
        <is>
          <t>6.2</t>
        </is>
      </c>
      <c r="B39" s="9" t="inlineStr">
        <is>
          <t>UPVC sliding window with glass and hardware</t>
        </is>
      </c>
      <c r="C39" s="10" t="inlineStr">
        <is>
          <t>sqm</t>
        </is>
      </c>
      <c r="D39" s="11" t="n"/>
      <c r="E39" s="11" t="n"/>
      <c r="F39" s="11">
        <f>IF(OR(D39="",E39=""),"",D39*E39)</f>
        <v/>
      </c>
      <c r="G39" s="8" t="n"/>
    </row>
    <row r="40">
      <c r="A40" s="8" t="n"/>
      <c r="B40" s="8" t="n"/>
      <c r="C40" s="8" t="n"/>
      <c r="D40" s="11" t="n"/>
      <c r="E40" s="11" t="n"/>
      <c r="F40" s="11">
        <f>IF(OR(D40="",E40=""),"",D40*E40)</f>
        <v/>
      </c>
      <c r="G40" s="8" t="n"/>
    </row>
    <row r="41">
      <c r="A41" s="8" t="n"/>
      <c r="B41" s="8" t="n"/>
      <c r="C41" s="8" t="n"/>
      <c r="D41" s="11" t="n"/>
      <c r="E41" s="11" t="n"/>
      <c r="F41" s="11">
        <f>IF(OR(D41="",E41=""),"",D41*E41)</f>
        <v/>
      </c>
      <c r="G41" s="8" t="n"/>
    </row>
    <row r="42">
      <c r="A42" s="8" t="n"/>
      <c r="B42" s="12" t="inlineStr">
        <is>
          <t>Sub-total: Doors and Windows</t>
        </is>
      </c>
      <c r="C42" s="8" t="n"/>
      <c r="D42" s="11" t="n"/>
      <c r="E42" s="11" t="n"/>
      <c r="F42" s="13">
        <f>SUM(F38:F41)</f>
        <v/>
      </c>
      <c r="G42" s="8" t="n"/>
    </row>
    <row r="43">
      <c r="A43" s="5" t="n">
        <v>7</v>
      </c>
      <c r="B43" s="5" t="inlineStr">
        <is>
          <t>PAINTING AND POLISHING</t>
        </is>
      </c>
      <c r="C43" s="6" t="n"/>
      <c r="D43" s="7" t="n"/>
      <c r="E43" s="7" t="n"/>
      <c r="F43" s="7" t="n"/>
      <c r="G43" s="6" t="n"/>
    </row>
    <row r="44">
      <c r="A44" s="8" t="inlineStr">
        <is>
          <t>7.1</t>
        </is>
      </c>
      <c r="B44" s="9" t="inlineStr">
        <is>
          <t>Two coats acrylic emulsion over one coat primer and putty</t>
        </is>
      </c>
      <c r="C44" s="10" t="inlineStr">
        <is>
          <t>sqm</t>
        </is>
      </c>
      <c r="D44" s="11" t="n"/>
      <c r="E44" s="11" t="n"/>
      <c r="F44" s="11">
        <f>IF(OR(D44="",E44=""),"",D44*E44)</f>
        <v/>
      </c>
      <c r="G44" s="8" t="n"/>
    </row>
    <row r="45">
      <c r="A45" s="8" t="n"/>
      <c r="B45" s="8" t="n"/>
      <c r="C45" s="8" t="n"/>
      <c r="D45" s="11" t="n"/>
      <c r="E45" s="11" t="n"/>
      <c r="F45" s="11">
        <f>IF(OR(D45="",E45=""),"",D45*E45)</f>
        <v/>
      </c>
      <c r="G45" s="8" t="n"/>
    </row>
    <row r="46">
      <c r="A46" s="8" t="n"/>
      <c r="B46" s="8" t="n"/>
      <c r="C46" s="8" t="n"/>
      <c r="D46" s="11" t="n"/>
      <c r="E46" s="11" t="n"/>
      <c r="F46" s="11">
        <f>IF(OR(D46="",E46=""),"",D46*E46)</f>
        <v/>
      </c>
      <c r="G46" s="8" t="n"/>
    </row>
    <row r="47">
      <c r="A47" s="8" t="n"/>
      <c r="B47" s="12" t="inlineStr">
        <is>
          <t>Sub-total: Painting and Polishing</t>
        </is>
      </c>
      <c r="C47" s="8" t="n"/>
      <c r="D47" s="11" t="n"/>
      <c r="E47" s="11" t="n"/>
      <c r="F47" s="13">
        <f>SUM(F44:F46)</f>
        <v/>
      </c>
      <c r="G47" s="8" t="n"/>
    </row>
    <row r="48">
      <c r="A48" s="5" t="n">
        <v>8</v>
      </c>
      <c r="B48" s="5" t="inlineStr">
        <is>
          <t>PLUMBING</t>
        </is>
      </c>
      <c r="C48" s="6" t="n"/>
      <c r="D48" s="7" t="n"/>
      <c r="E48" s="7" t="n"/>
      <c r="F48" s="7" t="n"/>
      <c r="G48" s="6" t="n"/>
    </row>
    <row r="49">
      <c r="A49" s="8" t="inlineStr">
        <is>
          <t>8.1</t>
        </is>
      </c>
      <c r="B49" s="9" t="inlineStr">
        <is>
          <t>CPVC water supply piping including fittings</t>
        </is>
      </c>
      <c r="C49" s="10" t="inlineStr">
        <is>
          <t>rmt</t>
        </is>
      </c>
      <c r="D49" s="11" t="n"/>
      <c r="E49" s="11" t="n"/>
      <c r="F49" s="11">
        <f>IF(OR(D49="",E49=""),"",D49*E49)</f>
        <v/>
      </c>
      <c r="G49" s="8" t="n"/>
    </row>
    <row r="50">
      <c r="A50" s="8" t="inlineStr">
        <is>
          <t>8.2</t>
        </is>
      </c>
      <c r="B50" s="9" t="inlineStr">
        <is>
          <t>Sanitary fixtures: EWC with flush tank, fixed complete</t>
        </is>
      </c>
      <c r="C50" s="10" t="inlineStr">
        <is>
          <t>no.</t>
        </is>
      </c>
      <c r="D50" s="11" t="n"/>
      <c r="E50" s="11" t="n"/>
      <c r="F50" s="11">
        <f>IF(OR(D50="",E50=""),"",D50*E50)</f>
        <v/>
      </c>
      <c r="G50" s="8" t="n"/>
    </row>
    <row r="51">
      <c r="A51" s="8" t="n"/>
      <c r="B51" s="8" t="n"/>
      <c r="C51" s="8" t="n"/>
      <c r="D51" s="11" t="n"/>
      <c r="E51" s="11" t="n"/>
      <c r="F51" s="11">
        <f>IF(OR(D51="",E51=""),"",D51*E51)</f>
        <v/>
      </c>
      <c r="G51" s="8" t="n"/>
    </row>
    <row r="52">
      <c r="A52" s="8" t="n"/>
      <c r="B52" s="8" t="n"/>
      <c r="C52" s="8" t="n"/>
      <c r="D52" s="11" t="n"/>
      <c r="E52" s="11" t="n"/>
      <c r="F52" s="11">
        <f>IF(OR(D52="",E52=""),"",D52*E52)</f>
        <v/>
      </c>
      <c r="G52" s="8" t="n"/>
    </row>
    <row r="53">
      <c r="A53" s="8" t="n"/>
      <c r="B53" s="12" t="inlineStr">
        <is>
          <t>Sub-total: Plumbing</t>
        </is>
      </c>
      <c r="C53" s="8" t="n"/>
      <c r="D53" s="11" t="n"/>
      <c r="E53" s="11" t="n"/>
      <c r="F53" s="13">
        <f>SUM(F49:F52)</f>
        <v/>
      </c>
      <c r="G53" s="8" t="n"/>
    </row>
    <row r="54">
      <c r="A54" s="5" t="n">
        <v>9</v>
      </c>
      <c r="B54" s="5" t="inlineStr">
        <is>
          <t>ELECTRICAL</t>
        </is>
      </c>
      <c r="C54" s="6" t="n"/>
      <c r="D54" s="7" t="n"/>
      <c r="E54" s="7" t="n"/>
      <c r="F54" s="7" t="n"/>
      <c r="G54" s="6" t="n"/>
    </row>
    <row r="55">
      <c r="A55" s="8" t="inlineStr">
        <is>
          <t>9.1</t>
        </is>
      </c>
      <c r="B55" s="9" t="inlineStr">
        <is>
          <t>Point wiring with FRLS copper wire in PVC conduit</t>
        </is>
      </c>
      <c r="C55" s="10" t="inlineStr">
        <is>
          <t>no.</t>
        </is>
      </c>
      <c r="D55" s="11" t="n"/>
      <c r="E55" s="11" t="n"/>
      <c r="F55" s="11">
        <f>IF(OR(D55="",E55=""),"",D55*E55)</f>
        <v/>
      </c>
      <c r="G55" s="8" t="n"/>
    </row>
    <row r="56">
      <c r="A56" s="8" t="inlineStr">
        <is>
          <t>9.2</t>
        </is>
      </c>
      <c r="B56" s="9" t="inlineStr">
        <is>
          <t>Distribution board with MCBs, fixed and tested</t>
        </is>
      </c>
      <c r="C56" s="10" t="inlineStr">
        <is>
          <t>no.</t>
        </is>
      </c>
      <c r="D56" s="11" t="n"/>
      <c r="E56" s="11" t="n"/>
      <c r="F56" s="11">
        <f>IF(OR(D56="",E56=""),"",D56*E56)</f>
        <v/>
      </c>
      <c r="G56" s="8" t="n"/>
    </row>
    <row r="57">
      <c r="A57" s="8" t="n"/>
      <c r="B57" s="8" t="n"/>
      <c r="C57" s="8" t="n"/>
      <c r="D57" s="11" t="n"/>
      <c r="E57" s="11" t="n"/>
      <c r="F57" s="11">
        <f>IF(OR(D57="",E57=""),"",D57*E57)</f>
        <v/>
      </c>
      <c r="G57" s="8" t="n"/>
    </row>
    <row r="58">
      <c r="A58" s="8" t="n"/>
      <c r="B58" s="8" t="n"/>
      <c r="C58" s="8" t="n"/>
      <c r="D58" s="11" t="n"/>
      <c r="E58" s="11" t="n"/>
      <c r="F58" s="11">
        <f>IF(OR(D58="",E58=""),"",D58*E58)</f>
        <v/>
      </c>
      <c r="G58" s="8" t="n"/>
    </row>
    <row r="59">
      <c r="A59" s="8" t="n"/>
      <c r="B59" s="12" t="inlineStr">
        <is>
          <t>Sub-total: Electrical</t>
        </is>
      </c>
      <c r="C59" s="8" t="n"/>
      <c r="D59" s="11" t="n"/>
      <c r="E59" s="11" t="n"/>
      <c r="F59" s="13">
        <f>SUM(F55:F58)</f>
        <v/>
      </c>
      <c r="G59" s="8" t="n"/>
    </row>
    <row r="60">
      <c r="A60" s="5" t="n">
        <v>10</v>
      </c>
      <c r="B60" s="5" t="inlineStr">
        <is>
          <t>EXTERNAL WORKS</t>
        </is>
      </c>
      <c r="C60" s="6" t="n"/>
      <c r="D60" s="7" t="n"/>
      <c r="E60" s="7" t="n"/>
      <c r="F60" s="7" t="n"/>
      <c r="G60" s="6" t="n"/>
    </row>
    <row r="61">
      <c r="A61" s="8" t="inlineStr">
        <is>
          <t>10.1</t>
        </is>
      </c>
      <c r="B61" s="9" t="inlineStr">
        <is>
          <t>Compound wall in brick masonry with plaster</t>
        </is>
      </c>
      <c r="C61" s="10" t="inlineStr">
        <is>
          <t>rmt</t>
        </is>
      </c>
      <c r="D61" s="11" t="n"/>
      <c r="E61" s="11" t="n"/>
      <c r="F61" s="11">
        <f>IF(OR(D61="",E61=""),"",D61*E61)</f>
        <v/>
      </c>
      <c r="G61" s="8" t="n"/>
    </row>
    <row r="62">
      <c r="A62" s="8" t="inlineStr">
        <is>
          <t>10.2</t>
        </is>
      </c>
      <c r="B62" s="9" t="inlineStr">
        <is>
          <t>Paver block flooring 60 mm on sand bed</t>
        </is>
      </c>
      <c r="C62" s="10" t="inlineStr">
        <is>
          <t>sqm</t>
        </is>
      </c>
      <c r="D62" s="11" t="n"/>
      <c r="E62" s="11" t="n"/>
      <c r="F62" s="11">
        <f>IF(OR(D62="",E62=""),"",D62*E62)</f>
        <v/>
      </c>
      <c r="G62" s="8" t="n"/>
    </row>
    <row r="63">
      <c r="A63" s="8" t="n"/>
      <c r="B63" s="8" t="n"/>
      <c r="C63" s="8" t="n"/>
      <c r="D63" s="11" t="n"/>
      <c r="E63" s="11" t="n"/>
      <c r="F63" s="11">
        <f>IF(OR(D63="",E63=""),"",D63*E63)</f>
        <v/>
      </c>
      <c r="G63" s="8" t="n"/>
    </row>
    <row r="64">
      <c r="A64" s="8" t="n"/>
      <c r="B64" s="8" t="n"/>
      <c r="C64" s="8" t="n"/>
      <c r="D64" s="11" t="n"/>
      <c r="E64" s="11" t="n"/>
      <c r="F64" s="11">
        <f>IF(OR(D64="",E64=""),"",D64*E64)</f>
        <v/>
      </c>
      <c r="G64" s="8" t="n"/>
    </row>
    <row r="65">
      <c r="A65" s="8" t="n"/>
      <c r="B65" s="12" t="inlineStr">
        <is>
          <t>Sub-total: External Works</t>
        </is>
      </c>
      <c r="C65" s="8" t="n"/>
      <c r="D65" s="11" t="n"/>
      <c r="E65" s="11" t="n"/>
      <c r="F65" s="13">
        <f>SUM(F61:F64)</f>
        <v/>
      </c>
      <c r="G65" s="8" t="n"/>
    </row>
    <row r="66">
      <c r="D66" s="14" t="n"/>
      <c r="E66" s="14" t="n"/>
      <c r="F66" s="14" t="n"/>
    </row>
    <row r="67">
      <c r="A67" s="8" t="n"/>
      <c r="B67" s="15" t="inlineStr">
        <is>
          <t>TOTAL (before GST)</t>
        </is>
      </c>
      <c r="C67" s="8" t="n"/>
      <c r="D67" s="11" t="n"/>
      <c r="E67" s="11" t="n"/>
      <c r="F67" s="16">
        <f>F11+F18+F24+F30+F36+F42+F47+F53+F59+F65</f>
        <v/>
      </c>
      <c r="G67" s="8" t="n"/>
    </row>
    <row r="68">
      <c r="A68" s="8" t="n"/>
      <c r="B68" s="8" t="inlineStr">
        <is>
          <t>GST %</t>
        </is>
      </c>
      <c r="C68" s="8" t="n"/>
      <c r="D68" s="11" t="n"/>
      <c r="E68" s="17" t="n">
        <v>0.18</v>
      </c>
      <c r="F68" s="11">
        <f>F67*E68</f>
        <v/>
      </c>
      <c r="G68" s="8" t="n"/>
    </row>
    <row r="69">
      <c r="A69" s="18" t="n"/>
      <c r="B69" s="19" t="inlineStr">
        <is>
          <t>GRAND TOTAL</t>
        </is>
      </c>
      <c r="C69" s="18" t="n"/>
      <c r="D69" s="20" t="n"/>
      <c r="E69" s="20" t="n"/>
      <c r="F69" s="21">
        <f>F67+F68</f>
        <v/>
      </c>
      <c r="G69" s="18" t="n"/>
    </row>
    <row r="71">
      <c r="A71" s="22" t="inlineStr">
        <is>
          <t>Free template by Trackovo (trackovo.app). Edit, print and share freely.</t>
        </is>
      </c>
    </row>
  </sheetData>
  <mergeCells count="5">
    <mergeCell ref="F3:G3"/>
    <mergeCell ref="A1:G1"/>
    <mergeCell ref="B3:C3"/>
    <mergeCell ref="A2:G2"/>
    <mergeCell ref="A71:G71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4" customWidth="1" min="4" max="4"/>
    <col width="16" customWidth="1" min="5" max="5"/>
    <col width="26" customWidth="1" min="6" max="6"/>
  </cols>
  <sheetData>
    <row r="1" ht="30" customHeight="1">
      <c r="A1" s="1" t="inlineStr">
        <is>
          <t>RATE ANALYSIS</t>
        </is>
      </c>
    </row>
    <row r="2">
      <c r="A2" s="2" t="inlineStr">
        <is>
          <t>One block per BOQ item. The unit rate here is what goes into the BOQ Main sheet.</t>
        </is>
      </c>
    </row>
    <row r="4">
      <c r="A4" s="3" t="inlineStr">
        <is>
          <t>Item 2.1: PCC M10, per cum</t>
        </is>
      </c>
    </row>
    <row r="5">
      <c r="A5" s="4" t="inlineStr">
        <is>
          <t>Component</t>
        </is>
      </c>
      <c r="B5" s="4" t="inlineStr">
        <is>
          <t>Unit</t>
        </is>
      </c>
      <c r="C5" s="4" t="inlineStr">
        <is>
          <t>Qty per unit</t>
        </is>
      </c>
      <c r="D5" s="4" t="inlineStr">
        <is>
          <t>Rate (Rs)</t>
        </is>
      </c>
      <c r="E5" s="4" t="inlineStr">
        <is>
          <t>Amount (Rs)</t>
        </is>
      </c>
      <c r="F5" s="4" t="inlineStr">
        <is>
          <t>Source of rate</t>
        </is>
      </c>
    </row>
    <row r="6">
      <c r="A6" s="8" t="inlineStr">
        <is>
          <t>Cement</t>
        </is>
      </c>
      <c r="B6" s="8" t="inlineStr">
        <is>
          <t>bag</t>
        </is>
      </c>
      <c r="C6" s="8" t="n"/>
      <c r="D6" s="11" t="n"/>
      <c r="E6" s="11">
        <f>IF(OR(C6="",D6=""),"",C6*D6)</f>
        <v/>
      </c>
      <c r="F6" s="8" t="n"/>
    </row>
    <row r="7">
      <c r="A7" s="8" t="inlineStr">
        <is>
          <t>Sand</t>
        </is>
      </c>
      <c r="B7" s="8" t="inlineStr">
        <is>
          <t>cum</t>
        </is>
      </c>
      <c r="C7" s="8" t="n"/>
      <c r="D7" s="11" t="n"/>
      <c r="E7" s="11">
        <f>IF(OR(C7="",D7=""),"",C7*D7)</f>
        <v/>
      </c>
      <c r="F7" s="8" t="n"/>
    </row>
    <row r="8">
      <c r="A8" s="8" t="inlineStr">
        <is>
          <t>Aggregate 20 mm</t>
        </is>
      </c>
      <c r="B8" s="8" t="inlineStr">
        <is>
          <t>cum</t>
        </is>
      </c>
      <c r="C8" s="8" t="n"/>
      <c r="D8" s="11" t="n"/>
      <c r="E8" s="11">
        <f>IF(OR(C8="",D8=""),"",C8*D8)</f>
        <v/>
      </c>
      <c r="F8" s="8" t="n"/>
    </row>
    <row r="9">
      <c r="A9" s="8" t="inlineStr">
        <is>
          <t>Mason</t>
        </is>
      </c>
      <c r="B9" s="8" t="inlineStr">
        <is>
          <t>day</t>
        </is>
      </c>
      <c r="C9" s="8" t="n"/>
      <c r="D9" s="11" t="n"/>
      <c r="E9" s="11">
        <f>IF(OR(C9="",D9=""),"",C9*D9)</f>
        <v/>
      </c>
      <c r="F9" s="8" t="n"/>
    </row>
    <row r="10">
      <c r="A10" s="8" t="inlineStr">
        <is>
          <t>Helper</t>
        </is>
      </c>
      <c r="B10" s="8" t="inlineStr">
        <is>
          <t>day</t>
        </is>
      </c>
      <c r="C10" s="8" t="n"/>
      <c r="D10" s="11" t="n"/>
      <c r="E10" s="11">
        <f>IF(OR(C10="",D10=""),"",C10*D10)</f>
        <v/>
      </c>
      <c r="F10" s="8" t="n"/>
    </row>
    <row r="11">
      <c r="A11" s="8" t="inlineStr">
        <is>
          <t>Mixer / tools</t>
        </is>
      </c>
      <c r="B11" s="8" t="inlineStr">
        <is>
          <t>hour</t>
        </is>
      </c>
      <c r="C11" s="8" t="n"/>
      <c r="D11" s="11" t="n"/>
      <c r="E11" s="11">
        <f>IF(OR(C11="",D11=""),"",C11*D11)</f>
        <v/>
      </c>
      <c r="F11" s="8" t="n"/>
    </row>
    <row r="12">
      <c r="A12" s="8" t="inlineStr">
        <is>
          <t>Water and curing</t>
        </is>
      </c>
      <c r="B12" s="8" t="inlineStr">
        <is>
          <t>LS</t>
        </is>
      </c>
      <c r="C12" s="8" t="n"/>
      <c r="D12" s="11" t="n"/>
      <c r="E12" s="11">
        <f>IF(OR(C12="",D12=""),"",C12*D12)</f>
        <v/>
      </c>
      <c r="F12" s="8" t="n"/>
    </row>
    <row r="13">
      <c r="A13" s="12" t="inlineStr">
        <is>
          <t>Direct cost</t>
        </is>
      </c>
      <c r="B13" s="8" t="n"/>
      <c r="C13" s="8" t="n"/>
      <c r="D13" s="8" t="n"/>
      <c r="E13" s="11">
        <f>SUM(E6:E12)</f>
        <v/>
      </c>
      <c r="F13" s="8" t="n"/>
    </row>
    <row r="14">
      <c r="A14" s="8" t="inlineStr">
        <is>
          <t>Wastage %</t>
        </is>
      </c>
      <c r="B14" s="8" t="n"/>
      <c r="C14" s="8" t="n"/>
      <c r="D14" s="17" t="n">
        <v>0.03</v>
      </c>
      <c r="E14" s="11">
        <f>E13*D14</f>
        <v/>
      </c>
      <c r="F14" s="8" t="n"/>
    </row>
    <row r="15">
      <c r="A15" s="8" t="inlineStr">
        <is>
          <t>Overhead %</t>
        </is>
      </c>
      <c r="B15" s="8" t="n"/>
      <c r="C15" s="8" t="n"/>
      <c r="D15" s="17" t="n">
        <v>0.08</v>
      </c>
      <c r="E15" s="11">
        <f>(E13+E14)*D15</f>
        <v/>
      </c>
      <c r="F15" s="8" t="n"/>
    </row>
    <row r="16">
      <c r="A16" s="8" t="inlineStr">
        <is>
          <t>Profit %</t>
        </is>
      </c>
      <c r="B16" s="8" t="n"/>
      <c r="C16" s="8" t="n"/>
      <c r="D16" s="17" t="n">
        <v>0.1</v>
      </c>
      <c r="E16" s="11">
        <f>(E13+E14+E15)*D16</f>
        <v/>
      </c>
      <c r="F16" s="8" t="n"/>
    </row>
    <row r="17">
      <c r="A17" s="12" t="inlineStr">
        <is>
          <t>UNIT RATE</t>
        </is>
      </c>
      <c r="B17" s="8" t="n"/>
      <c r="C17" s="8" t="n"/>
      <c r="D17" s="8" t="n"/>
      <c r="E17" s="13">
        <f>SUM(E13:E16)</f>
        <v/>
      </c>
      <c r="F17" s="8" t="n"/>
    </row>
    <row r="20">
      <c r="A20" s="3" t="inlineStr">
        <is>
          <t>Item 3.1: 230 mm brick masonry, per cum</t>
        </is>
      </c>
    </row>
    <row r="21">
      <c r="A21" s="4" t="inlineStr">
        <is>
          <t>Component</t>
        </is>
      </c>
      <c r="B21" s="4" t="inlineStr">
        <is>
          <t>Unit</t>
        </is>
      </c>
      <c r="C21" s="4" t="inlineStr">
        <is>
          <t>Qty per unit</t>
        </is>
      </c>
      <c r="D21" s="4" t="inlineStr">
        <is>
          <t>Rate (Rs)</t>
        </is>
      </c>
      <c r="E21" s="4" t="inlineStr">
        <is>
          <t>Amount (Rs)</t>
        </is>
      </c>
      <c r="F21" s="4" t="inlineStr">
        <is>
          <t>Source of rate</t>
        </is>
      </c>
    </row>
    <row r="22">
      <c r="A22" s="8" t="inlineStr">
        <is>
          <t>Bricks</t>
        </is>
      </c>
      <c r="B22" s="8" t="inlineStr">
        <is>
          <t>no.</t>
        </is>
      </c>
      <c r="C22" s="8" t="n"/>
      <c r="D22" s="11" t="n"/>
      <c r="E22" s="11">
        <f>IF(OR(C22="",D22=""),"",C22*D22)</f>
        <v/>
      </c>
      <c r="F22" s="8" t="n"/>
    </row>
    <row r="23">
      <c r="A23" s="8" t="inlineStr">
        <is>
          <t>Cement</t>
        </is>
      </c>
      <c r="B23" s="8" t="inlineStr">
        <is>
          <t>bag</t>
        </is>
      </c>
      <c r="C23" s="8" t="n"/>
      <c r="D23" s="11" t="n"/>
      <c r="E23" s="11">
        <f>IF(OR(C23="",D23=""),"",C23*D23)</f>
        <v/>
      </c>
      <c r="F23" s="8" t="n"/>
    </row>
    <row r="24">
      <c r="A24" s="8" t="inlineStr">
        <is>
          <t>Sand</t>
        </is>
      </c>
      <c r="B24" s="8" t="inlineStr">
        <is>
          <t>cum</t>
        </is>
      </c>
      <c r="C24" s="8" t="n"/>
      <c r="D24" s="11" t="n"/>
      <c r="E24" s="11">
        <f>IF(OR(C24="",D24=""),"",C24*D24)</f>
        <v/>
      </c>
      <c r="F24" s="8" t="n"/>
    </row>
    <row r="25">
      <c r="A25" s="8" t="inlineStr">
        <is>
          <t>Mason</t>
        </is>
      </c>
      <c r="B25" s="8" t="inlineStr">
        <is>
          <t>day</t>
        </is>
      </c>
      <c r="C25" s="8" t="n"/>
      <c r="D25" s="11" t="n"/>
      <c r="E25" s="11">
        <f>IF(OR(C25="",D25=""),"",C25*D25)</f>
        <v/>
      </c>
      <c r="F25" s="8" t="n"/>
    </row>
    <row r="26">
      <c r="A26" s="8" t="inlineStr">
        <is>
          <t>Helper</t>
        </is>
      </c>
      <c r="B26" s="8" t="inlineStr">
        <is>
          <t>day</t>
        </is>
      </c>
      <c r="C26" s="8" t="n"/>
      <c r="D26" s="11" t="n"/>
      <c r="E26" s="11">
        <f>IF(OR(C26="",D26=""),"",C26*D26)</f>
        <v/>
      </c>
      <c r="F26" s="8" t="n"/>
    </row>
    <row r="27">
      <c r="A27" s="8" t="inlineStr">
        <is>
          <t>Scaffolding</t>
        </is>
      </c>
      <c r="B27" s="8" t="inlineStr">
        <is>
          <t>LS</t>
        </is>
      </c>
      <c r="C27" s="8" t="n"/>
      <c r="D27" s="11" t="n"/>
      <c r="E27" s="11">
        <f>IF(OR(C27="",D27=""),"",C27*D27)</f>
        <v/>
      </c>
      <c r="F27" s="8" t="n"/>
    </row>
    <row r="28">
      <c r="A28" s="12" t="inlineStr">
        <is>
          <t>Direct cost</t>
        </is>
      </c>
      <c r="B28" s="8" t="n"/>
      <c r="C28" s="8" t="n"/>
      <c r="D28" s="8" t="n"/>
      <c r="E28" s="11">
        <f>SUM(E22:E27)</f>
        <v/>
      </c>
      <c r="F28" s="8" t="n"/>
    </row>
    <row r="29">
      <c r="A29" s="8" t="inlineStr">
        <is>
          <t>Wastage %</t>
        </is>
      </c>
      <c r="B29" s="8" t="n"/>
      <c r="C29" s="8" t="n"/>
      <c r="D29" s="17" t="n">
        <v>0.03</v>
      </c>
      <c r="E29" s="11">
        <f>E28*D29</f>
        <v/>
      </c>
      <c r="F29" s="8" t="n"/>
    </row>
    <row r="30">
      <c r="A30" s="8" t="inlineStr">
        <is>
          <t>Overhead %</t>
        </is>
      </c>
      <c r="B30" s="8" t="n"/>
      <c r="C30" s="8" t="n"/>
      <c r="D30" s="17" t="n">
        <v>0.08</v>
      </c>
      <c r="E30" s="11">
        <f>(E28+E29)*D30</f>
        <v/>
      </c>
      <c r="F30" s="8" t="n"/>
    </row>
    <row r="31">
      <c r="A31" s="8" t="inlineStr">
        <is>
          <t>Profit %</t>
        </is>
      </c>
      <c r="B31" s="8" t="n"/>
      <c r="C31" s="8" t="n"/>
      <c r="D31" s="17" t="n">
        <v>0.1</v>
      </c>
      <c r="E31" s="11">
        <f>(E28+E29+E30)*D31</f>
        <v/>
      </c>
      <c r="F31" s="8" t="n"/>
    </row>
    <row r="32">
      <c r="A32" s="12" t="inlineStr">
        <is>
          <t>UNIT RATE</t>
        </is>
      </c>
      <c r="B32" s="8" t="n"/>
      <c r="C32" s="8" t="n"/>
      <c r="D32" s="8" t="n"/>
      <c r="E32" s="13">
        <f>SUM(E28:E31)</f>
        <v/>
      </c>
      <c r="F32" s="8" t="n"/>
    </row>
    <row r="35">
      <c r="A35" s="3" t="inlineStr">
        <is>
          <t>Item ___ : (copy this block for each BOQ item)</t>
        </is>
      </c>
    </row>
    <row r="36">
      <c r="A36" s="4" t="inlineStr">
        <is>
          <t>Component</t>
        </is>
      </c>
      <c r="B36" s="4" t="inlineStr">
        <is>
          <t>Unit</t>
        </is>
      </c>
      <c r="C36" s="4" t="inlineStr">
        <is>
          <t>Qty per unit</t>
        </is>
      </c>
      <c r="D36" s="4" t="inlineStr">
        <is>
          <t>Rate (Rs)</t>
        </is>
      </c>
      <c r="E36" s="4" t="inlineStr">
        <is>
          <t>Amount (Rs)</t>
        </is>
      </c>
      <c r="F36" s="4" t="inlineStr">
        <is>
          <t>Source of rate</t>
        </is>
      </c>
    </row>
    <row r="37">
      <c r="A37" s="8" t="inlineStr"/>
      <c r="B37" s="8" t="inlineStr"/>
      <c r="C37" s="8" t="n"/>
      <c r="D37" s="11" t="n"/>
      <c r="E37" s="11">
        <f>IF(OR(C37="",D37=""),"",C37*D37)</f>
        <v/>
      </c>
      <c r="F37" s="8" t="n"/>
    </row>
    <row r="38">
      <c r="A38" s="8" t="inlineStr"/>
      <c r="B38" s="8" t="inlineStr"/>
      <c r="C38" s="8" t="n"/>
      <c r="D38" s="11" t="n"/>
      <c r="E38" s="11">
        <f>IF(OR(C38="",D38=""),"",C38*D38)</f>
        <v/>
      </c>
      <c r="F38" s="8" t="n"/>
    </row>
    <row r="39">
      <c r="A39" s="8" t="inlineStr"/>
      <c r="B39" s="8" t="inlineStr"/>
      <c r="C39" s="8" t="n"/>
      <c r="D39" s="11" t="n"/>
      <c r="E39" s="11">
        <f>IF(OR(C39="",D39=""),"",C39*D39)</f>
        <v/>
      </c>
      <c r="F39" s="8" t="n"/>
    </row>
    <row r="40">
      <c r="A40" s="8" t="inlineStr"/>
      <c r="B40" s="8" t="inlineStr"/>
      <c r="C40" s="8" t="n"/>
      <c r="D40" s="11" t="n"/>
      <c r="E40" s="11">
        <f>IF(OR(C40="",D40=""),"",C40*D40)</f>
        <v/>
      </c>
      <c r="F40" s="8" t="n"/>
    </row>
    <row r="41">
      <c r="A41" s="8" t="inlineStr"/>
      <c r="B41" s="8" t="inlineStr"/>
      <c r="C41" s="8" t="n"/>
      <c r="D41" s="11" t="n"/>
      <c r="E41" s="11">
        <f>IF(OR(C41="",D41=""),"",C41*D41)</f>
        <v/>
      </c>
      <c r="F41" s="8" t="n"/>
    </row>
    <row r="42">
      <c r="A42" s="12" t="inlineStr">
        <is>
          <t>Direct cost</t>
        </is>
      </c>
      <c r="B42" s="8" t="n"/>
      <c r="C42" s="8" t="n"/>
      <c r="D42" s="8" t="n"/>
      <c r="E42" s="11">
        <f>SUM(E37:E41)</f>
        <v/>
      </c>
      <c r="F42" s="8" t="n"/>
    </row>
    <row r="43">
      <c r="A43" s="8" t="inlineStr">
        <is>
          <t>Wastage %</t>
        </is>
      </c>
      <c r="B43" s="8" t="n"/>
      <c r="C43" s="8" t="n"/>
      <c r="D43" s="17" t="n">
        <v>0.03</v>
      </c>
      <c r="E43" s="11">
        <f>E42*D43</f>
        <v/>
      </c>
      <c r="F43" s="8" t="n"/>
    </row>
    <row r="44">
      <c r="A44" s="8" t="inlineStr">
        <is>
          <t>Overhead %</t>
        </is>
      </c>
      <c r="B44" s="8" t="n"/>
      <c r="C44" s="8" t="n"/>
      <c r="D44" s="17" t="n">
        <v>0.08</v>
      </c>
      <c r="E44" s="11">
        <f>(E42+E43)*D44</f>
        <v/>
      </c>
      <c r="F44" s="8" t="n"/>
    </row>
    <row r="45">
      <c r="A45" s="8" t="inlineStr">
        <is>
          <t>Profit %</t>
        </is>
      </c>
      <c r="B45" s="8" t="n"/>
      <c r="C45" s="8" t="n"/>
      <c r="D45" s="17" t="n">
        <v>0.1</v>
      </c>
      <c r="E45" s="11">
        <f>(E42+E43+E44)*D45</f>
        <v/>
      </c>
      <c r="F45" s="8" t="n"/>
    </row>
    <row r="46">
      <c r="A46" s="12" t="inlineStr">
        <is>
          <t>UNIT RATE</t>
        </is>
      </c>
      <c r="B46" s="8" t="n"/>
      <c r="C46" s="8" t="n"/>
      <c r="D46" s="8" t="n"/>
      <c r="E46" s="13">
        <f>SUM(E42:E45)</f>
        <v/>
      </c>
      <c r="F46" s="8" t="n"/>
    </row>
  </sheetData>
  <mergeCells count="5">
    <mergeCell ref="A2:F2"/>
    <mergeCell ref="A1:F1"/>
    <mergeCell ref="A35:F35"/>
    <mergeCell ref="A4:F4"/>
    <mergeCell ref="A20:F20"/>
  </mergeCell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2026-10-10T04:15:18Z</dcterms:created>
  <dcterms:modified xsi:type="dcterms:W3CDTF">2026-10-10T04:15:19Z</dcterms:modified>
</cp:coreProperties>
</file>